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1835" windowHeight="5355"/>
  </bookViews>
  <sheets>
    <sheet name="原価前菜" sheetId="1" r:id="rId1"/>
    <sheet name="原価肉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4" i="2"/>
  <c r="D17" s="1"/>
  <c r="G15" i="1" l="1"/>
  <c r="G13"/>
  <c r="G11"/>
  <c r="C15"/>
</calcChain>
</file>

<file path=xl/sharedStrings.xml><?xml version="1.0" encoding="utf-8"?>
<sst xmlns="http://schemas.openxmlformats.org/spreadsheetml/2006/main" count="62" uniqueCount="49">
  <si>
    <t>ピクルスマリナード</t>
    <phoneticPr fontId="1"/>
  </si>
  <si>
    <t>Ｗビネ</t>
    <phoneticPr fontId="1"/>
  </si>
  <si>
    <t>酢</t>
    <rPh sb="0" eb="1">
      <t>ス</t>
    </rPh>
    <phoneticPr fontId="1"/>
  </si>
  <si>
    <t>200ｇ</t>
    <phoneticPr fontId="1"/>
  </si>
  <si>
    <t>グラニュー</t>
    <phoneticPr fontId="1"/>
  </si>
  <si>
    <t>蜂蜜</t>
    <rPh sb="0" eb="2">
      <t>ハチミツ</t>
    </rPh>
    <phoneticPr fontId="1"/>
  </si>
  <si>
    <t>鷹の爪</t>
    <rPh sb="0" eb="1">
      <t>タカ</t>
    </rPh>
    <rPh sb="2" eb="3">
      <t>ツメ</t>
    </rPh>
    <phoneticPr fontId="1"/>
  </si>
  <si>
    <t>Pペッパー</t>
    <phoneticPr fontId="1"/>
  </si>
  <si>
    <t>Bペッパー</t>
    <phoneticPr fontId="1"/>
  </si>
  <si>
    <t>Wペッパー</t>
    <phoneticPr fontId="1"/>
  </si>
  <si>
    <t>４００ｇ</t>
    <phoneticPr fontId="1"/>
  </si>
  <si>
    <t>６００ｇ</t>
    <phoneticPr fontId="1"/>
  </si>
  <si>
    <t>１５０ｇ</t>
    <phoneticPr fontId="1"/>
  </si>
  <si>
    <t>2本</t>
    <rPh sb="1" eb="2">
      <t>ホン</t>
    </rPh>
    <phoneticPr fontId="1"/>
  </si>
  <si>
    <t>60粒</t>
    <rPh sb="2" eb="3">
      <t>ツブ</t>
    </rPh>
    <phoneticPr fontId="1"/>
  </si>
  <si>
    <t>ヤングコーン30カット</t>
    <phoneticPr fontId="1"/>
  </si>
  <si>
    <t>人参　30枚</t>
    <rPh sb="0" eb="2">
      <t>ニンジン</t>
    </rPh>
    <rPh sb="5" eb="6">
      <t>マイ</t>
    </rPh>
    <phoneticPr fontId="1"/>
  </si>
  <si>
    <t>パプリカ各　30枚</t>
    <rPh sb="4" eb="5">
      <t>カク</t>
    </rPh>
    <rPh sb="8" eb="9">
      <t>マイ</t>
    </rPh>
    <phoneticPr fontId="1"/>
  </si>
  <si>
    <t>生姜　60枚</t>
    <rPh sb="0" eb="2">
      <t>ショウガ</t>
    </rPh>
    <rPh sb="5" eb="6">
      <t>マイ</t>
    </rPh>
    <phoneticPr fontId="1"/>
  </si>
  <si>
    <t>ミョウガ　30カット</t>
    <phoneticPr fontId="1"/>
  </si>
  <si>
    <t>きゅうり　60カット</t>
    <phoneticPr fontId="1"/>
  </si>
  <si>
    <t>プチトマト15粒</t>
    <rPh sb="7" eb="8">
      <t>ツブ</t>
    </rPh>
    <phoneticPr fontId="1"/>
  </si>
  <si>
    <t>360ｇ</t>
    <phoneticPr fontId="1"/>
  </si>
  <si>
    <t>各200ｇ</t>
    <rPh sb="0" eb="1">
      <t>カク</t>
    </rPh>
    <phoneticPr fontId="1"/>
  </si>
  <si>
    <t>total</t>
    <phoneticPr fontId="1"/>
  </si>
  <si>
    <t>30人分</t>
    <rPh sb="2" eb="4">
      <t>ニンブン</t>
    </rPh>
    <phoneticPr fontId="1"/>
  </si>
  <si>
    <t>1人分</t>
    <rPh sb="1" eb="2">
      <t>リ</t>
    </rPh>
    <rPh sb="2" eb="3">
      <t>ブン</t>
    </rPh>
    <phoneticPr fontId="1"/>
  </si>
  <si>
    <t>塩</t>
    <rPh sb="0" eb="1">
      <t>シオ</t>
    </rPh>
    <phoneticPr fontId="1"/>
  </si>
  <si>
    <t>茹で</t>
    <rPh sb="0" eb="1">
      <t>ユ</t>
    </rPh>
    <phoneticPr fontId="1"/>
  </si>
  <si>
    <t>肉カスレ</t>
    <rPh sb="0" eb="1">
      <t>ニク</t>
    </rPh>
    <phoneticPr fontId="1"/>
  </si>
  <si>
    <t>豆</t>
    <rPh sb="0" eb="1">
      <t>マメ</t>
    </rPh>
    <phoneticPr fontId="1"/>
  </si>
  <si>
    <t>オニオン</t>
    <phoneticPr fontId="1"/>
  </si>
  <si>
    <t>トマコン</t>
    <phoneticPr fontId="1"/>
  </si>
  <si>
    <t>20g</t>
    <phoneticPr fontId="1"/>
  </si>
  <si>
    <t>白だし</t>
    <rPh sb="0" eb="1">
      <t>シロ</t>
    </rPh>
    <phoneticPr fontId="1"/>
  </si>
  <si>
    <t>Bオリーブ</t>
    <phoneticPr fontId="1"/>
  </si>
  <si>
    <t>1粒</t>
    <rPh sb="1" eb="2">
      <t>ツブ</t>
    </rPh>
    <phoneticPr fontId="1"/>
  </si>
  <si>
    <t>ローリエ</t>
    <phoneticPr fontId="1"/>
  </si>
  <si>
    <t>ピュア</t>
    <phoneticPr fontId="1"/>
  </si>
  <si>
    <t>ニンニク</t>
    <phoneticPr fontId="1"/>
  </si>
  <si>
    <t>5g</t>
    <phoneticPr fontId="1"/>
  </si>
  <si>
    <t>120g</t>
    <phoneticPr fontId="1"/>
  </si>
  <si>
    <t>30g</t>
    <phoneticPr fontId="1"/>
  </si>
  <si>
    <t>105cc</t>
    <phoneticPr fontId="1"/>
  </si>
  <si>
    <t>上がり水分</t>
    <rPh sb="0" eb="1">
      <t>ア</t>
    </rPh>
    <rPh sb="3" eb="5">
      <t>スイブン</t>
    </rPh>
    <phoneticPr fontId="1"/>
  </si>
  <si>
    <t>100ｃｃ</t>
    <phoneticPr fontId="1"/>
  </si>
  <si>
    <t>単価</t>
    <rPh sb="0" eb="2">
      <t>タンカ</t>
    </rPh>
    <phoneticPr fontId="1"/>
  </si>
  <si>
    <t>原価</t>
    <rPh sb="0" eb="2">
      <t>ゲンカ</t>
    </rPh>
    <phoneticPr fontId="1"/>
  </si>
  <si>
    <t>15g</t>
    <phoneticPr fontId="1"/>
  </si>
</sst>
</file>

<file path=xl/styles.xml><?xml version="1.0" encoding="utf-8"?>
<styleSheet xmlns="http://schemas.openxmlformats.org/spreadsheetml/2006/main">
  <numFmts count="1">
    <numFmt numFmtId="176" formatCode="0.0%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NumberFormat="1">
      <alignment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"/>
  <sheetViews>
    <sheetView tabSelected="1" topLeftCell="A10" workbookViewId="0">
      <selection activeCell="C24" sqref="C24"/>
    </sheetView>
  </sheetViews>
  <sheetFormatPr defaultRowHeight="13.5"/>
  <cols>
    <col min="3" max="3" width="4" customWidth="1"/>
    <col min="4" max="4" width="16.375" customWidth="1"/>
    <col min="5" max="5" width="6.125" customWidth="1"/>
  </cols>
  <sheetData>
    <row r="2" spans="1:7">
      <c r="A2" t="s">
        <v>0</v>
      </c>
    </row>
    <row r="4" spans="1:7">
      <c r="A4" t="s">
        <v>1</v>
      </c>
      <c r="B4" t="s">
        <v>10</v>
      </c>
      <c r="C4">
        <v>140</v>
      </c>
      <c r="D4" t="s">
        <v>16</v>
      </c>
      <c r="E4" t="s">
        <v>27</v>
      </c>
      <c r="F4" t="s">
        <v>3</v>
      </c>
      <c r="G4">
        <v>120</v>
      </c>
    </row>
    <row r="5" spans="1:7">
      <c r="A5" t="s">
        <v>2</v>
      </c>
      <c r="B5" t="s">
        <v>11</v>
      </c>
      <c r="C5">
        <v>450</v>
      </c>
      <c r="D5" t="s">
        <v>17</v>
      </c>
      <c r="E5" t="s">
        <v>27</v>
      </c>
      <c r="F5" t="s">
        <v>23</v>
      </c>
      <c r="G5">
        <v>450</v>
      </c>
    </row>
    <row r="6" spans="1:7">
      <c r="D6" t="s">
        <v>18</v>
      </c>
      <c r="E6" t="s">
        <v>27</v>
      </c>
      <c r="F6" t="s">
        <v>3</v>
      </c>
      <c r="G6">
        <v>200</v>
      </c>
    </row>
    <row r="7" spans="1:7">
      <c r="A7" t="s">
        <v>4</v>
      </c>
      <c r="B7" t="s">
        <v>12</v>
      </c>
      <c r="C7">
        <v>30</v>
      </c>
      <c r="D7" t="s">
        <v>19</v>
      </c>
      <c r="E7" t="s">
        <v>27</v>
      </c>
      <c r="F7" t="s">
        <v>3</v>
      </c>
      <c r="G7">
        <v>150</v>
      </c>
    </row>
    <row r="8" spans="1:7">
      <c r="A8" t="s">
        <v>5</v>
      </c>
      <c r="B8" t="s">
        <v>12</v>
      </c>
      <c r="C8">
        <v>120</v>
      </c>
      <c r="D8" t="s">
        <v>20</v>
      </c>
      <c r="E8" t="s">
        <v>27</v>
      </c>
      <c r="F8" t="s">
        <v>22</v>
      </c>
      <c r="G8">
        <v>150</v>
      </c>
    </row>
    <row r="9" spans="1:7">
      <c r="D9" t="s">
        <v>15</v>
      </c>
      <c r="E9" t="s">
        <v>28</v>
      </c>
      <c r="F9" t="s">
        <v>3</v>
      </c>
      <c r="G9">
        <v>300</v>
      </c>
    </row>
    <row r="10" spans="1:7">
      <c r="A10" t="s">
        <v>6</v>
      </c>
      <c r="B10" t="s">
        <v>13</v>
      </c>
      <c r="C10">
        <v>5</v>
      </c>
      <c r="D10" t="s">
        <v>21</v>
      </c>
      <c r="E10" t="s">
        <v>27</v>
      </c>
      <c r="F10">
        <v>280</v>
      </c>
      <c r="G10">
        <v>280</v>
      </c>
    </row>
    <row r="11" spans="1:7">
      <c r="G11">
        <f>SUM(G4:G10)</f>
        <v>1650</v>
      </c>
    </row>
    <row r="12" spans="1:7">
      <c r="A12" t="s">
        <v>7</v>
      </c>
      <c r="B12" t="s">
        <v>14</v>
      </c>
      <c r="C12">
        <v>20</v>
      </c>
    </row>
    <row r="13" spans="1:7">
      <c r="A13" t="s">
        <v>8</v>
      </c>
      <c r="B13" t="s">
        <v>14</v>
      </c>
      <c r="C13">
        <v>20</v>
      </c>
      <c r="F13" t="s">
        <v>24</v>
      </c>
      <c r="G13">
        <f>C15+G11</f>
        <v>2455</v>
      </c>
    </row>
    <row r="14" spans="1:7">
      <c r="A14" t="s">
        <v>9</v>
      </c>
      <c r="B14" t="s">
        <v>14</v>
      </c>
      <c r="C14">
        <v>20</v>
      </c>
      <c r="F14" t="s">
        <v>25</v>
      </c>
    </row>
    <row r="15" spans="1:7">
      <c r="C15">
        <f>SUM(C4:C14)</f>
        <v>805</v>
      </c>
      <c r="F15" t="s">
        <v>26</v>
      </c>
      <c r="G15">
        <f>(G13+C15)/30</f>
        <v>108.66666666666667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D11" sqref="D11"/>
    </sheetView>
  </sheetViews>
  <sheetFormatPr defaultRowHeight="13.5"/>
  <cols>
    <col min="2" max="2" width="5" customWidth="1"/>
    <col min="3" max="3" width="4.125" customWidth="1"/>
  </cols>
  <sheetData>
    <row r="1" spans="1:4">
      <c r="A1" t="s">
        <v>46</v>
      </c>
      <c r="D1">
        <v>880</v>
      </c>
    </row>
    <row r="3" spans="1:4">
      <c r="A3" s="1" t="s">
        <v>29</v>
      </c>
      <c r="B3" t="s">
        <v>41</v>
      </c>
      <c r="C3" s="2">
        <v>60</v>
      </c>
      <c r="D3" s="3"/>
    </row>
    <row r="4" spans="1:4">
      <c r="C4" s="2"/>
      <c r="D4" s="3"/>
    </row>
    <row r="5" spans="1:4">
      <c r="A5" t="s">
        <v>30</v>
      </c>
      <c r="B5" t="s">
        <v>42</v>
      </c>
      <c r="C5" s="2">
        <v>6</v>
      </c>
      <c r="D5" s="3"/>
    </row>
    <row r="6" spans="1:4">
      <c r="A6" t="s">
        <v>31</v>
      </c>
      <c r="B6" t="s">
        <v>33</v>
      </c>
      <c r="C6" s="2">
        <v>6</v>
      </c>
      <c r="D6" s="3"/>
    </row>
    <row r="7" spans="1:4">
      <c r="A7" t="s">
        <v>32</v>
      </c>
      <c r="B7" t="s">
        <v>33</v>
      </c>
      <c r="C7" s="2">
        <v>10</v>
      </c>
      <c r="D7" s="3"/>
    </row>
    <row r="8" spans="1:4">
      <c r="A8" t="s">
        <v>34</v>
      </c>
      <c r="B8" t="s">
        <v>43</v>
      </c>
      <c r="C8" s="2">
        <v>27</v>
      </c>
      <c r="D8" s="4"/>
    </row>
    <row r="9" spans="1:4">
      <c r="A9" t="s">
        <v>35</v>
      </c>
      <c r="B9" t="s">
        <v>36</v>
      </c>
      <c r="C9" s="2">
        <v>4</v>
      </c>
      <c r="D9" s="4"/>
    </row>
    <row r="10" spans="1:4">
      <c r="A10" t="s">
        <v>37</v>
      </c>
      <c r="C10" s="2">
        <v>2</v>
      </c>
    </row>
    <row r="11" spans="1:4">
      <c r="A11" t="s">
        <v>38</v>
      </c>
      <c r="B11" t="s">
        <v>48</v>
      </c>
      <c r="C11" s="2">
        <v>9</v>
      </c>
    </row>
    <row r="12" spans="1:4">
      <c r="A12" t="s">
        <v>6</v>
      </c>
      <c r="C12" s="2">
        <v>1</v>
      </c>
    </row>
    <row r="13" spans="1:4">
      <c r="A13" t="s">
        <v>39</v>
      </c>
      <c r="B13" t="s">
        <v>40</v>
      </c>
      <c r="C13" s="2">
        <v>3</v>
      </c>
      <c r="D13" s="3"/>
    </row>
    <row r="14" spans="1:4">
      <c r="C14" s="2"/>
      <c r="D14" s="3">
        <f>SUM(C3:C14)</f>
        <v>128</v>
      </c>
    </row>
    <row r="15" spans="1:4">
      <c r="A15" t="s">
        <v>44</v>
      </c>
      <c r="D15" t="s">
        <v>45</v>
      </c>
    </row>
    <row r="17" spans="1:4">
      <c r="A17" t="s">
        <v>47</v>
      </c>
      <c r="D17" s="4">
        <f>D14/D1</f>
        <v>0.14545454545454545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原価前菜</vt:lpstr>
      <vt:lpstr>原価肉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2016-09-30T02:31:01Z</dcterms:created>
  <dcterms:modified xsi:type="dcterms:W3CDTF">2016-10-01T02:25:15Z</dcterms:modified>
</cp:coreProperties>
</file>